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57F1D39A-3A8B-4BCE-AE74-9BBE4F5DE0F4}" xr6:coauthVersionLast="43" xr6:coauthVersionMax="43" xr10:uidLastSave="{00000000-0000-0000-0000-000000000000}"/>
  <bookViews>
    <workbookView xWindow="-110" yWindow="-110" windowWidth="19420" windowHeight="10420" xr2:uid="{A384DC95-F7F2-42BA-812A-C0C186B15159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D17" i="1"/>
  <c r="C17" i="1"/>
  <c r="C27" i="1"/>
  <c r="C28" i="1" s="1"/>
  <c r="E25" i="1"/>
  <c r="F25" i="1" s="1"/>
  <c r="C16" i="1"/>
  <c r="D16" i="1" s="1"/>
  <c r="C13" i="1"/>
  <c r="G20" i="1" s="1"/>
  <c r="C12" i="1"/>
  <c r="C18" i="1" s="1"/>
  <c r="G18" i="1" l="1"/>
  <c r="F18" i="1"/>
  <c r="D18" i="1"/>
  <c r="D19" i="1" s="1"/>
  <c r="D21" i="1" s="1"/>
  <c r="E18" i="1"/>
  <c r="E20" i="1"/>
  <c r="C19" i="1"/>
  <c r="C20" i="1"/>
  <c r="D20" i="1"/>
  <c r="E16" i="1"/>
  <c r="F20" i="1"/>
  <c r="C21" i="1" l="1"/>
  <c r="C25" i="1" s="1"/>
  <c r="E19" i="1"/>
  <c r="E21" i="1" s="1"/>
  <c r="F16" i="1"/>
  <c r="F19" i="1" l="1"/>
  <c r="F21" i="1" s="1"/>
  <c r="G16" i="1"/>
  <c r="G19" i="1" s="1"/>
  <c r="G21" i="1" s="1"/>
</calcChain>
</file>

<file path=xl/sharedStrings.xml><?xml version="1.0" encoding="utf-8"?>
<sst xmlns="http://schemas.openxmlformats.org/spreadsheetml/2006/main" count="29" uniqueCount="25">
  <si>
    <t>This template allows you to calculate the equity return on your real estate investment</t>
  </si>
  <si>
    <t>For instructions go to:</t>
  </si>
  <si>
    <t>www.bankeronfire.com</t>
  </si>
  <si>
    <t>Key assumptions</t>
  </si>
  <si>
    <t>Property value</t>
  </si>
  <si>
    <t>Annual cash flow (before debt service)</t>
  </si>
  <si>
    <t>Annual appreciation</t>
  </si>
  <si>
    <t>Loan to value</t>
  </si>
  <si>
    <t>Interest rate</t>
  </si>
  <si>
    <t>Loan amount</t>
  </si>
  <si>
    <t>Equity contribution</t>
  </si>
  <si>
    <t>Investment summary</t>
  </si>
  <si>
    <t>Year 1</t>
  </si>
  <si>
    <t>Year 2</t>
  </si>
  <si>
    <t>Year 3</t>
  </si>
  <si>
    <t>Year 4</t>
  </si>
  <si>
    <t>Year 5</t>
  </si>
  <si>
    <t>Cash flow</t>
  </si>
  <si>
    <t>Interest on debt</t>
  </si>
  <si>
    <t>Net cash flow to equity investor</t>
  </si>
  <si>
    <t>Initial equity contribution</t>
  </si>
  <si>
    <t>Return on equity</t>
  </si>
  <si>
    <t>Source: bankeronfire.com</t>
  </si>
  <si>
    <t>Sensitivity analysis</t>
  </si>
  <si>
    <t>Example:  Cash Flow Property, No Price Appreciation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</si>
</sst>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2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2" borderId="2" xfId="0" applyNumberFormat="1" applyFont="1" applyFill="1" applyBorder="1"/>
    <xf numFmtId="165" fontId="4" fillId="2" borderId="3" xfId="0" applyNumberFormat="1" applyFont="1" applyFill="1" applyBorder="1"/>
    <xf numFmtId="164" fontId="4" fillId="0" borderId="0" xfId="0" applyNumberFormat="1" applyFont="1"/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9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4A11-D897-4DEF-B7BC-CCB34DBEC816}">
  <dimension ref="B1:G29"/>
  <sheetViews>
    <sheetView showGridLines="0" tabSelected="1" zoomScaleNormal="100" workbookViewId="0">
      <selection activeCell="B1" sqref="B1"/>
    </sheetView>
  </sheetViews>
  <sheetFormatPr defaultRowHeight="14.5" x14ac:dyDescent="0.35"/>
  <cols>
    <col min="1" max="1" width="1.81640625" customWidth="1"/>
    <col min="2" max="2" width="36.1796875" customWidth="1"/>
  </cols>
  <sheetData>
    <row r="1" spans="2:7" ht="15.5" x14ac:dyDescent="0.35">
      <c r="B1" s="1" t="s">
        <v>0</v>
      </c>
      <c r="C1" s="2"/>
      <c r="D1" s="1"/>
      <c r="E1" s="1"/>
      <c r="F1" s="1"/>
      <c r="G1" s="1"/>
    </row>
    <row r="2" spans="2:7" ht="15.5" x14ac:dyDescent="0.35">
      <c r="B2" s="1" t="s">
        <v>1</v>
      </c>
      <c r="C2" s="2" t="s">
        <v>2</v>
      </c>
      <c r="D2" s="1"/>
      <c r="E2" s="1"/>
      <c r="F2" s="1"/>
      <c r="G2" s="1"/>
    </row>
    <row r="3" spans="2:7" ht="15.5" x14ac:dyDescent="0.35">
      <c r="B3" s="1"/>
      <c r="C3" s="2"/>
      <c r="D3" s="1"/>
      <c r="E3" s="1"/>
      <c r="F3" s="1"/>
      <c r="G3" s="1"/>
    </row>
    <row r="4" spans="2:7" ht="15.5" x14ac:dyDescent="0.35">
      <c r="B4" s="1" t="s">
        <v>24</v>
      </c>
      <c r="C4" s="2"/>
      <c r="D4" s="1"/>
      <c r="E4" s="1"/>
      <c r="F4" s="1"/>
      <c r="G4" s="1"/>
    </row>
    <row r="5" spans="2:7" ht="15.5" x14ac:dyDescent="0.45">
      <c r="B5" s="3" t="s">
        <v>3</v>
      </c>
      <c r="C5" s="4"/>
      <c r="D5" s="4"/>
      <c r="E5" s="4"/>
      <c r="F5" s="4"/>
      <c r="G5" s="4"/>
    </row>
    <row r="6" spans="2:7" x14ac:dyDescent="0.35">
      <c r="B6" s="4" t="s">
        <v>4</v>
      </c>
      <c r="C6" s="5">
        <v>100000</v>
      </c>
      <c r="D6" s="4"/>
      <c r="E6" s="4"/>
      <c r="F6" s="6"/>
      <c r="G6" s="6"/>
    </row>
    <row r="7" spans="2:7" ht="15.5" x14ac:dyDescent="0.45">
      <c r="B7" s="4" t="s">
        <v>5</v>
      </c>
      <c r="C7" s="7">
        <v>0.1</v>
      </c>
      <c r="D7" s="4"/>
      <c r="E7" s="4"/>
      <c r="F7" s="8"/>
      <c r="G7" s="8"/>
    </row>
    <row r="8" spans="2:7" ht="15" thickBot="1" x14ac:dyDescent="0.4">
      <c r="B8" s="4" t="s">
        <v>6</v>
      </c>
      <c r="C8" s="7">
        <v>0</v>
      </c>
      <c r="D8" s="4"/>
      <c r="E8" s="4"/>
      <c r="F8" s="9"/>
      <c r="G8" s="9"/>
    </row>
    <row r="9" spans="2:7" ht="15.5" thickTop="1" thickBot="1" x14ac:dyDescent="0.4">
      <c r="B9" s="4" t="s">
        <v>7</v>
      </c>
      <c r="C9" s="10">
        <v>0.75</v>
      </c>
      <c r="D9" s="4"/>
      <c r="E9" s="4"/>
      <c r="F9" s="9"/>
      <c r="G9" s="9"/>
    </row>
    <row r="10" spans="2:7" ht="15" thickTop="1" x14ac:dyDescent="0.35">
      <c r="B10" s="4" t="s">
        <v>8</v>
      </c>
      <c r="C10" s="11">
        <v>0.05</v>
      </c>
      <c r="D10" s="4"/>
      <c r="E10" s="4"/>
      <c r="F10" s="9"/>
      <c r="G10" s="9"/>
    </row>
    <row r="11" spans="2:7" x14ac:dyDescent="0.35">
      <c r="B11" s="4"/>
      <c r="C11" s="4"/>
      <c r="D11" s="4"/>
      <c r="E11" s="4"/>
      <c r="F11" s="4"/>
      <c r="G11" s="4"/>
    </row>
    <row r="12" spans="2:7" x14ac:dyDescent="0.35">
      <c r="B12" s="4" t="s">
        <v>9</v>
      </c>
      <c r="C12" s="12">
        <f>C9*C6</f>
        <v>75000</v>
      </c>
      <c r="D12" s="4"/>
      <c r="E12" s="4"/>
      <c r="F12" s="4"/>
      <c r="G12" s="4"/>
    </row>
    <row r="13" spans="2:7" x14ac:dyDescent="0.35">
      <c r="B13" s="4" t="s">
        <v>10</v>
      </c>
      <c r="C13" s="12">
        <f>C6*(1-C9)</f>
        <v>25000</v>
      </c>
      <c r="D13" s="4"/>
      <c r="E13" s="4"/>
      <c r="F13" s="4"/>
      <c r="G13" s="4"/>
    </row>
    <row r="14" spans="2:7" x14ac:dyDescent="0.35">
      <c r="B14" s="4"/>
      <c r="C14" s="4"/>
      <c r="D14" s="4"/>
      <c r="E14" s="4"/>
      <c r="F14" s="4"/>
      <c r="G14" s="4"/>
    </row>
    <row r="15" spans="2:7" ht="15.5" x14ac:dyDescent="0.45">
      <c r="B15" s="3" t="s">
        <v>11</v>
      </c>
      <c r="C15" s="13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</row>
    <row r="16" spans="2:7" x14ac:dyDescent="0.35">
      <c r="B16" s="4" t="s">
        <v>4</v>
      </c>
      <c r="C16" s="14">
        <f>C6</f>
        <v>100000</v>
      </c>
      <c r="D16" s="14">
        <f>C16*(1+$C$4)</f>
        <v>100000</v>
      </c>
      <c r="E16" s="14">
        <f>D16*(1+$C$4)</f>
        <v>100000</v>
      </c>
      <c r="F16" s="14">
        <f>E16*(1+$C$4)</f>
        <v>100000</v>
      </c>
      <c r="G16" s="14">
        <f>F16*(1+$C$4)</f>
        <v>100000</v>
      </c>
    </row>
    <row r="17" spans="2:7" x14ac:dyDescent="0.35">
      <c r="B17" s="4" t="s">
        <v>17</v>
      </c>
      <c r="C17" s="12">
        <f>C7*C6</f>
        <v>10000</v>
      </c>
      <c r="D17" s="12">
        <f>$C$17</f>
        <v>10000</v>
      </c>
      <c r="E17" s="12">
        <f t="shared" ref="E17:G17" si="0">$C$17</f>
        <v>10000</v>
      </c>
      <c r="F17" s="12">
        <f t="shared" si="0"/>
        <v>10000</v>
      </c>
      <c r="G17" s="12">
        <f t="shared" si="0"/>
        <v>10000</v>
      </c>
    </row>
    <row r="18" spans="2:7" x14ac:dyDescent="0.35">
      <c r="B18" s="4" t="s">
        <v>18</v>
      </c>
      <c r="C18" s="12">
        <f>-C10*C12</f>
        <v>-3750</v>
      </c>
      <c r="D18" s="12">
        <f>$C$18</f>
        <v>-3750</v>
      </c>
      <c r="E18" s="12">
        <f t="shared" ref="E18:G18" si="1">$C$18</f>
        <v>-3750</v>
      </c>
      <c r="F18" s="12">
        <f t="shared" si="1"/>
        <v>-3750</v>
      </c>
      <c r="G18" s="12">
        <f t="shared" si="1"/>
        <v>-3750</v>
      </c>
    </row>
    <row r="19" spans="2:7" x14ac:dyDescent="0.35">
      <c r="B19" s="15" t="s">
        <v>19</v>
      </c>
      <c r="C19" s="16">
        <f>C17+C18</f>
        <v>6250</v>
      </c>
      <c r="D19" s="16">
        <f>D17+D18</f>
        <v>6250</v>
      </c>
      <c r="E19" s="16">
        <f>E17+E18</f>
        <v>6250</v>
      </c>
      <c r="F19" s="16">
        <f>F17+F18</f>
        <v>6250</v>
      </c>
      <c r="G19" s="16">
        <f>G17+G18</f>
        <v>6250</v>
      </c>
    </row>
    <row r="20" spans="2:7" x14ac:dyDescent="0.35">
      <c r="B20" s="4" t="s">
        <v>20</v>
      </c>
      <c r="C20" s="12">
        <f>$C13</f>
        <v>25000</v>
      </c>
      <c r="D20" s="12">
        <f>$C13</f>
        <v>25000</v>
      </c>
      <c r="E20" s="12">
        <f>$C13</f>
        <v>25000</v>
      </c>
      <c r="F20" s="12">
        <f>$C13</f>
        <v>25000</v>
      </c>
      <c r="G20" s="12">
        <f>$C13</f>
        <v>25000</v>
      </c>
    </row>
    <row r="21" spans="2:7" x14ac:dyDescent="0.35">
      <c r="B21" s="17" t="s">
        <v>21</v>
      </c>
      <c r="C21" s="18">
        <f>C19/C20</f>
        <v>0.25</v>
      </c>
      <c r="D21" s="18">
        <f>D19/D20</f>
        <v>0.25</v>
      </c>
      <c r="E21" s="18">
        <f>E19/E20</f>
        <v>0.25</v>
      </c>
      <c r="F21" s="18">
        <f>F19/F20</f>
        <v>0.25</v>
      </c>
      <c r="G21" s="18">
        <f>G19/G20</f>
        <v>0.25</v>
      </c>
    </row>
    <row r="22" spans="2:7" x14ac:dyDescent="0.35">
      <c r="B22" s="19" t="s">
        <v>22</v>
      </c>
      <c r="C22" s="18"/>
      <c r="D22" s="18"/>
      <c r="E22" s="18"/>
      <c r="F22" s="18"/>
      <c r="G22" s="18"/>
    </row>
    <row r="23" spans="2:7" x14ac:dyDescent="0.35">
      <c r="B23" s="4"/>
      <c r="C23" s="4"/>
      <c r="D23" s="4"/>
      <c r="E23" s="4"/>
      <c r="F23" s="4"/>
      <c r="G23" s="4"/>
    </row>
    <row r="24" spans="2:7" ht="15.5" x14ac:dyDescent="0.45">
      <c r="B24" s="3" t="s">
        <v>23</v>
      </c>
      <c r="C24" s="4"/>
      <c r="D24" s="20" t="s">
        <v>8</v>
      </c>
      <c r="E24" s="21"/>
      <c r="F24" s="22"/>
      <c r="G24" s="4"/>
    </row>
    <row r="25" spans="2:7" x14ac:dyDescent="0.35">
      <c r="B25" s="4"/>
      <c r="C25" s="23">
        <f>C21</f>
        <v>0.25</v>
      </c>
      <c r="D25" s="24">
        <v>0.05</v>
      </c>
      <c r="E25" s="24">
        <f>D25+0.05</f>
        <v>0.1</v>
      </c>
      <c r="F25" s="24">
        <f>E25+0.05</f>
        <v>0.15000000000000002</v>
      </c>
      <c r="G25" s="4"/>
    </row>
    <row r="26" spans="2:7" x14ac:dyDescent="0.35">
      <c r="B26" s="25" t="s">
        <v>7</v>
      </c>
      <c r="C26" s="26">
        <v>0.25</v>
      </c>
      <c r="D26" s="27">
        <v>0.11666666666666667</v>
      </c>
      <c r="E26" s="27">
        <v>0.1</v>
      </c>
      <c r="F26" s="27">
        <v>8.3333333333333329E-2</v>
      </c>
      <c r="G26" s="4"/>
    </row>
    <row r="27" spans="2:7" x14ac:dyDescent="0.35">
      <c r="B27" s="28"/>
      <c r="C27" s="26">
        <f>C26+0.25</f>
        <v>0.5</v>
      </c>
      <c r="D27" s="27">
        <v>0.15</v>
      </c>
      <c r="E27" s="27">
        <v>0.1</v>
      </c>
      <c r="F27" s="27">
        <v>4.9999999999999982E-2</v>
      </c>
      <c r="G27" s="4"/>
    </row>
    <row r="28" spans="2:7" x14ac:dyDescent="0.35">
      <c r="B28" s="29"/>
      <c r="C28" s="26">
        <f>C27+0.25</f>
        <v>0.75</v>
      </c>
      <c r="D28" s="27">
        <v>0.25</v>
      </c>
      <c r="E28" s="27">
        <v>0.1</v>
      </c>
      <c r="F28" s="27">
        <v>-5.0000000000000072E-2</v>
      </c>
      <c r="G28" s="4"/>
    </row>
    <row r="29" spans="2:7" x14ac:dyDescent="0.35">
      <c r="B29" s="19" t="s">
        <v>22</v>
      </c>
      <c r="C29" s="17"/>
      <c r="D29" s="18"/>
      <c r="E29" s="18"/>
      <c r="F29" s="18"/>
      <c r="G29" s="18"/>
    </row>
  </sheetData>
  <mergeCells count="3">
    <mergeCell ref="F6:G6"/>
    <mergeCell ref="D24:F24"/>
    <mergeCell ref="B26:B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2019-04-27T14:48:39Z</dcterms:created>
  <dcterms:modified xsi:type="dcterms:W3CDTF">2019-04-27T14:54:25Z</dcterms:modified>
</cp:coreProperties>
</file>